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esaroberts\Desktop\"/>
    </mc:Choice>
  </mc:AlternateContent>
  <xr:revisionPtr revIDLastSave="0" documentId="13_ncr:1_{3A6061BB-F094-4D45-9286-6BFF86F5D643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Youth Totals" sheetId="1" r:id="rId1"/>
    <sheet name="Graphs" sheetId="2" r:id="rId2"/>
  </sheets>
  <definedNames>
    <definedName name="_xlnm.Print_Titles" localSheetId="0">'Youth Totals'!$A:$A</definedName>
  </definedNames>
  <calcPr calcId="191029"/>
</workbook>
</file>

<file path=xl/calcChain.xml><?xml version="1.0" encoding="utf-8"?>
<calcChain xmlns="http://schemas.openxmlformats.org/spreadsheetml/2006/main">
  <c r="AP17" i="1" l="1"/>
  <c r="AP16" i="1"/>
  <c r="AP15" i="1"/>
  <c r="AP14" i="1"/>
  <c r="AP13" i="1"/>
  <c r="AP12" i="1"/>
  <c r="AP11" i="1"/>
  <c r="AO10" i="1"/>
  <c r="AP9" i="1"/>
  <c r="AP8" i="1"/>
  <c r="AP7" i="1"/>
  <c r="AO6" i="1"/>
  <c r="AP5" i="1"/>
  <c r="AP4" i="1"/>
  <c r="AP3" i="1"/>
  <c r="AP2" i="1"/>
  <c r="AI10" i="1" l="1"/>
  <c r="AH10" i="1"/>
  <c r="AI6" i="1"/>
  <c r="AH6" i="1"/>
  <c r="AG10" i="1"/>
  <c r="AG6" i="1"/>
  <c r="AF10" i="1"/>
  <c r="AF6" i="1"/>
  <c r="Z6" i="1"/>
  <c r="AP6" i="1" s="1"/>
  <c r="AA6" i="1"/>
  <c r="AB6" i="1"/>
  <c r="AC6" i="1"/>
  <c r="AD6" i="1"/>
  <c r="AE6" i="1"/>
  <c r="AE10" i="1"/>
  <c r="AC10" i="1"/>
  <c r="AD10" i="1"/>
  <c r="AP10" i="1" l="1"/>
</calcChain>
</file>

<file path=xl/sharedStrings.xml><?xml version="1.0" encoding="utf-8"?>
<sst xmlns="http://schemas.openxmlformats.org/spreadsheetml/2006/main" count="65" uniqueCount="23">
  <si>
    <t>Instructional TV/video programs</t>
  </si>
  <si>
    <t>Total with duplications included</t>
  </si>
  <si>
    <t>N/A</t>
  </si>
  <si>
    <t>Average</t>
  </si>
  <si>
    <t>Volunteers</t>
  </si>
  <si>
    <t>School-Aged Child Care</t>
  </si>
  <si>
    <t>Special Interest/Short Term Prog</t>
  </si>
  <si>
    <t>Organized 4-H Club Membership</t>
  </si>
  <si>
    <t>4-H Community Clubs</t>
  </si>
  <si>
    <t>4-H In-School Clubs</t>
  </si>
  <si>
    <t>4-H After-School Clubs</t>
  </si>
  <si>
    <t>Military 4-H Clubs</t>
  </si>
  <si>
    <t>4-H Overnight Camping</t>
  </si>
  <si>
    <t>4-H Day Camping</t>
  </si>
  <si>
    <t>Total 4-H Youth Participants</t>
  </si>
  <si>
    <t>School Enrichment</t>
  </si>
  <si>
    <t>Individual Study/Mentoring</t>
  </si>
  <si>
    <t>Total 4-H Camping Programs</t>
  </si>
  <si>
    <t>*Includes duplicates</t>
  </si>
  <si>
    <t>*No duplications</t>
  </si>
  <si>
    <t>2014 4HOnline begins</t>
  </si>
  <si>
    <t>2009 Blue Ribbon ended</t>
  </si>
  <si>
    <t>2010 ACCESS began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</si>
</sst>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3" fontId="0" fillId="3" borderId="0" xfId="0" applyNumberFormat="1" applyFill="1" applyAlignment="1">
      <alignment horizontal="right"/>
    </xf>
    <xf numFmtId="0" fontId="0" fillId="0" borderId="0" xfId="0" applyFill="1"/>
    <xf numFmtId="0" fontId="4" fillId="0" borderId="0" xfId="0" applyFont="1" applyFill="1"/>
    <xf numFmtId="0" fontId="3" fillId="0" borderId="0" xfId="0" applyFont="1"/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3" fontId="5" fillId="0" borderId="0" xfId="0" applyNumberFormat="1" applyFont="1" applyFill="1" applyBorder="1"/>
    <xf numFmtId="3" fontId="0" fillId="0" borderId="0" xfId="0" applyNumberFormat="1"/>
    <xf numFmtId="0" fontId="6" fillId="0" borderId="0" xfId="0" applyFont="1"/>
    <xf numFmtId="0" fontId="2" fillId="2" borderId="1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D7E60"/>
      <color rgb="FFA50021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Benguiat Bk BT"/>
                <a:ea typeface="Benguiat Bk BT"/>
                <a:cs typeface="Benguiat Bk BT"/>
              </a:defRPr>
            </a:pPr>
            <a:r>
              <a:rPr lang="en-US"/>
              <a:t>Kansas 4-H Participation - All Delivery Modes 2008-2019</a:t>
            </a:r>
          </a:p>
        </c:rich>
      </c:tx>
      <c:layout>
        <c:manualLayout>
          <c:xMode val="edge"/>
          <c:yMode val="edge"/>
          <c:x val="0.1347033600997895"/>
          <c:y val="7.473812042151447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050318665184723E-2"/>
          <c:y val="0.1061287049944895"/>
          <c:w val="0.82196579666024983"/>
          <c:h val="0.71748983658246424"/>
        </c:manualLayout>
      </c:layout>
      <c:areaChart>
        <c:grouping val="standard"/>
        <c:varyColors val="0"/>
        <c:ser>
          <c:idx val="1"/>
          <c:order val="0"/>
          <c:tx>
            <c:strRef>
              <c:f>'Youth Totals'!$A$16</c:f>
              <c:strCache>
                <c:ptCount val="1"/>
                <c:pt idx="0">
                  <c:v>Total 4-H Youth Participants</c:v>
                </c:pt>
              </c:strCache>
            </c:strRef>
          </c:tx>
          <c:spPr>
            <a:solidFill>
              <a:schemeClr val="bg1"/>
            </a:solidFill>
            <a:ln w="38100">
              <a:solidFill>
                <a:srgbClr val="008000"/>
              </a:solidFill>
              <a:prstDash val="solid"/>
            </a:ln>
          </c:spPr>
          <c:dLbls>
            <c:dLbl>
              <c:idx val="0"/>
              <c:layout>
                <c:manualLayout>
                  <c:x val="7.4995928239233317E-3"/>
                  <c:y val="-4.9758138441650016E-2"/>
                </c:manualLayout>
              </c:layout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r">
                    <a:defRPr sz="13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3E-41FC-888F-B2560B8C55CE}"/>
                </c:ext>
              </c:extLst>
            </c:dLbl>
            <c:dLbl>
              <c:idx val="24"/>
              <c:layout>
                <c:manualLayout>
                  <c:x val="-1.3856064930368802E-2"/>
                  <c:y val="-5.7584616955211013E-2"/>
                </c:manualLayout>
              </c:layout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r">
                    <a:defRPr sz="13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3E-41FC-888F-B2560B8C55CE}"/>
                </c:ext>
              </c:extLst>
            </c:dLbl>
            <c:dLbl>
              <c:idx val="25"/>
              <c:layout>
                <c:manualLayout>
                  <c:x val="-1.9760711080539176E-2"/>
                  <c:y val="-6.622227432613681E-2"/>
                </c:manualLayout>
              </c:layout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r">
                    <a:defRPr sz="13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3E-41FC-888F-B2560B8C55CE}"/>
                </c:ext>
              </c:extLst>
            </c:dLbl>
            <c:dLbl>
              <c:idx val="34"/>
              <c:layout>
                <c:manualLayout>
                  <c:x val="-6.10420796219441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3E-41FC-888F-B2560B8C55CE}"/>
                </c:ext>
              </c:extLst>
            </c:dLbl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r">
                  <a:defRPr sz="1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'Youth Totals'!$AD$1:$AO$1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'Youth Totals'!$AD$16:$AO$16</c:f>
              <c:numCache>
                <c:formatCode>#,##0</c:formatCode>
                <c:ptCount val="12"/>
                <c:pt idx="0">
                  <c:v>70455</c:v>
                </c:pt>
                <c:pt idx="1">
                  <c:v>98683</c:v>
                </c:pt>
                <c:pt idx="2">
                  <c:v>62628</c:v>
                </c:pt>
                <c:pt idx="3">
                  <c:v>61204</c:v>
                </c:pt>
                <c:pt idx="4">
                  <c:v>71981</c:v>
                </c:pt>
                <c:pt idx="5">
                  <c:v>55073</c:v>
                </c:pt>
                <c:pt idx="6">
                  <c:v>60669</c:v>
                </c:pt>
                <c:pt idx="7">
                  <c:v>86719</c:v>
                </c:pt>
                <c:pt idx="8">
                  <c:v>70749</c:v>
                </c:pt>
                <c:pt idx="9">
                  <c:v>74837</c:v>
                </c:pt>
                <c:pt idx="10">
                  <c:v>72017</c:v>
                </c:pt>
                <c:pt idx="11">
                  <c:v>80244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3E-41FC-888F-B2560B8C55CE}"/>
            </c:ext>
          </c:extLst>
        </c:ser>
        <c:ser>
          <c:idx val="0"/>
          <c:order val="1"/>
          <c:tx>
            <c:strRef>
              <c:f>'Youth Totals'!$A$17</c:f>
              <c:strCache>
                <c:ptCount val="1"/>
                <c:pt idx="0">
                  <c:v>Volunteers</c:v>
                </c:pt>
              </c:strCache>
            </c:strRef>
          </c:tx>
          <c:dLbls>
            <c:spPr>
              <a:solidFill>
                <a:schemeClr val="tx2">
                  <a:lumMod val="40000"/>
                  <a:lumOff val="60000"/>
                </a:schemeClr>
              </a:solidFill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'Youth Totals'!$AD$1:$AO$1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'Youth Totals'!$AD$17:$AO$17</c:f>
              <c:numCache>
                <c:formatCode>#,##0</c:formatCode>
                <c:ptCount val="12"/>
                <c:pt idx="0">
                  <c:v>14090</c:v>
                </c:pt>
                <c:pt idx="1">
                  <c:v>7887</c:v>
                </c:pt>
                <c:pt idx="2">
                  <c:v>6031</c:v>
                </c:pt>
                <c:pt idx="3">
                  <c:v>7563</c:v>
                </c:pt>
                <c:pt idx="4">
                  <c:v>8456</c:v>
                </c:pt>
                <c:pt idx="5">
                  <c:v>6717</c:v>
                </c:pt>
                <c:pt idx="6">
                  <c:v>7230</c:v>
                </c:pt>
                <c:pt idx="7">
                  <c:v>11096</c:v>
                </c:pt>
                <c:pt idx="8">
                  <c:v>10999</c:v>
                </c:pt>
                <c:pt idx="9">
                  <c:v>10983</c:v>
                </c:pt>
                <c:pt idx="10">
                  <c:v>10422</c:v>
                </c:pt>
                <c:pt idx="11">
                  <c:v>10240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3E-41FC-888F-B2560B8C5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axId val="301303088"/>
        <c:axId val="301304264"/>
      </c:areaChart>
      <c:catAx>
        <c:axId val="301303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304264"/>
        <c:crosses val="autoZero"/>
        <c:auto val="1"/>
        <c:lblAlgn val="ctr"/>
        <c:lblOffset val="100"/>
        <c:noMultiLvlLbl val="0"/>
      </c:catAx>
      <c:valAx>
        <c:axId val="301304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303088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525126685896937"/>
          <c:y val="0.94021075723743486"/>
          <c:w val="0.22504671084979813"/>
          <c:h val="3.8686828159218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5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Benguiat Bk BT"/>
                <a:ea typeface="Benguiat Bk BT"/>
                <a:cs typeface="Benguiat Bk BT"/>
              </a:defRPr>
            </a:pPr>
            <a:r>
              <a:rPr lang="en-US" sz="2500">
                <a:latin typeface="Hypatia Sans Pro Semibold" panose="020B0702020204020303" pitchFamily="34" charset="0"/>
              </a:rPr>
              <a:t>Kansas 4-H Participation 2008-2019 by Delivery Mode</a:t>
            </a:r>
          </a:p>
        </c:rich>
      </c:tx>
      <c:layout>
        <c:manualLayout>
          <c:xMode val="edge"/>
          <c:yMode val="edge"/>
          <c:x val="7.8713899626298697E-2"/>
          <c:y val="3.1195444831691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059225512528477E-2"/>
          <c:y val="0.18055836555506216"/>
          <c:w val="0.8815489749430524"/>
          <c:h val="0.73215219486835126"/>
        </c:manualLayout>
      </c:layout>
      <c:areaChart>
        <c:grouping val="stacked"/>
        <c:varyColors val="0"/>
        <c:ser>
          <c:idx val="1"/>
          <c:order val="0"/>
          <c:tx>
            <c:strRef>
              <c:f>'Youth Totals'!$A$2</c:f>
              <c:strCache>
                <c:ptCount val="1"/>
                <c:pt idx="0">
                  <c:v>4-H Community Clubs</c:v>
                </c:pt>
              </c:strCache>
            </c:strRef>
          </c:tx>
          <c:spPr>
            <a:solidFill>
              <a:srgbClr val="00B050"/>
            </a:solidFill>
            <a:ln w="38100">
              <a:noFill/>
              <a:prstDash val="solid"/>
            </a:ln>
          </c:spPr>
          <c:dLbls>
            <c:dLbl>
              <c:idx val="0"/>
              <c:layout>
                <c:manualLayout>
                  <c:x val="1.9369202400019658E-2"/>
                  <c:y val="4.0861123446226718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vert="horz"/>
                <a:lstStyle/>
                <a:p>
                  <a:pPr algn="ctr"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6D-4CE5-91F0-6B9837C1FB15}"/>
                </c:ext>
              </c:extLst>
            </c:dLbl>
            <c:dLbl>
              <c:idx val="10"/>
              <c:layout>
                <c:manualLayout>
                  <c:x val="-2.06398362230619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6D-4CE5-91F0-6B9837C1FB15}"/>
                </c:ext>
              </c:extLst>
            </c:dLbl>
            <c:dLbl>
              <c:idx val="28"/>
              <c:layout>
                <c:manualLayout>
                  <c:x val="-1.0765818281826371E-2"/>
                  <c:y val="4.6895210074238743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vert="horz"/>
                <a:lstStyle/>
                <a:p>
                  <a:pPr algn="ctr"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6D-4CE5-91F0-6B9837C1FB1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'Youth Totals'!$AD$1:$AO$1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'Youth Totals'!$AD$2:$AO$2</c:f>
              <c:numCache>
                <c:formatCode>#,##0</c:formatCode>
                <c:ptCount val="12"/>
                <c:pt idx="0">
                  <c:v>18494</c:v>
                </c:pt>
                <c:pt idx="1">
                  <c:v>19608</c:v>
                </c:pt>
                <c:pt idx="2">
                  <c:v>17491</c:v>
                </c:pt>
                <c:pt idx="3">
                  <c:v>16820</c:v>
                </c:pt>
                <c:pt idx="4">
                  <c:v>16845</c:v>
                </c:pt>
                <c:pt idx="5">
                  <c:v>18070</c:v>
                </c:pt>
                <c:pt idx="6">
                  <c:v>18568</c:v>
                </c:pt>
                <c:pt idx="7">
                  <c:v>17429</c:v>
                </c:pt>
                <c:pt idx="8">
                  <c:v>17648</c:v>
                </c:pt>
                <c:pt idx="9">
                  <c:v>17796</c:v>
                </c:pt>
                <c:pt idx="10">
                  <c:v>17301</c:v>
                </c:pt>
                <c:pt idx="11">
                  <c:v>17139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6D-4CE5-91F0-6B9837C1FB15}"/>
            </c:ext>
          </c:extLst>
        </c:ser>
        <c:ser>
          <c:idx val="7"/>
          <c:order val="1"/>
          <c:tx>
            <c:strRef>
              <c:f>'Youth Totals'!$A$11</c:f>
              <c:strCache>
                <c:ptCount val="1"/>
                <c:pt idx="0">
                  <c:v>School Enrichment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dLbl>
              <c:idx val="0"/>
              <c:layout>
                <c:manualLayout>
                  <c:x val="2.2291023120907055E-2"/>
                  <c:y val="5.5020632737276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6D-4CE5-91F0-6B9837C1FB15}"/>
                </c:ext>
              </c:extLst>
            </c:dLbl>
            <c:dLbl>
              <c:idx val="10"/>
              <c:layout>
                <c:manualLayout>
                  <c:x val="-2.2291023120907055E-2"/>
                  <c:y val="-3.6680421824850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6D-4CE5-91F0-6B9837C1FB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Overflow="clip" horzOverflow="clip" vert="horz"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'Youth Totals'!$AD$1:$AO$1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'Youth Totals'!$AD$11:$AO$11</c:f>
              <c:numCache>
                <c:formatCode>#,##0</c:formatCode>
                <c:ptCount val="12"/>
                <c:pt idx="0">
                  <c:v>30939</c:v>
                </c:pt>
                <c:pt idx="1">
                  <c:v>43422</c:v>
                </c:pt>
                <c:pt idx="2">
                  <c:v>37469</c:v>
                </c:pt>
                <c:pt idx="3">
                  <c:v>28282</c:v>
                </c:pt>
                <c:pt idx="4">
                  <c:v>31219</c:v>
                </c:pt>
                <c:pt idx="5">
                  <c:v>28457</c:v>
                </c:pt>
                <c:pt idx="6">
                  <c:v>33192</c:v>
                </c:pt>
                <c:pt idx="7">
                  <c:v>40318</c:v>
                </c:pt>
                <c:pt idx="8">
                  <c:v>33206</c:v>
                </c:pt>
                <c:pt idx="9">
                  <c:v>39956</c:v>
                </c:pt>
                <c:pt idx="10">
                  <c:v>33770</c:v>
                </c:pt>
                <c:pt idx="11">
                  <c:v>41257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6D-4CE5-91F0-6B9837C1FB15}"/>
            </c:ext>
          </c:extLst>
        </c:ser>
        <c:ser>
          <c:idx val="4"/>
          <c:order val="2"/>
          <c:tx>
            <c:strRef>
              <c:f>'Youth Totals'!$A$7</c:f>
              <c:strCache>
                <c:ptCount val="1"/>
                <c:pt idx="0">
                  <c:v>Special Interest/Short Term Prog</c:v>
                </c:pt>
              </c:strCache>
            </c:strRef>
          </c:tx>
          <c:dLbls>
            <c:dLbl>
              <c:idx val="0"/>
              <c:layout>
                <c:manualLayout>
                  <c:x val="1.98142427741395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6D-4CE5-91F0-6B9837C1FB15}"/>
                </c:ext>
              </c:extLst>
            </c:dLbl>
            <c:dLbl>
              <c:idx val="10"/>
              <c:layout>
                <c:manualLayout>
                  <c:x val="-1.98142427741396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6D-4CE5-91F0-6B9837C1FB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'Youth Totals'!$AD$1:$AO$1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'Youth Totals'!$AD$7:$AO$7</c:f>
              <c:numCache>
                <c:formatCode>#,##0</c:formatCode>
                <c:ptCount val="12"/>
                <c:pt idx="0">
                  <c:v>23775</c:v>
                </c:pt>
                <c:pt idx="1">
                  <c:v>36454</c:v>
                </c:pt>
                <c:pt idx="2">
                  <c:v>11768</c:v>
                </c:pt>
                <c:pt idx="3">
                  <c:v>18389</c:v>
                </c:pt>
                <c:pt idx="4">
                  <c:v>21475</c:v>
                </c:pt>
                <c:pt idx="5">
                  <c:v>9726</c:v>
                </c:pt>
                <c:pt idx="6">
                  <c:v>12391</c:v>
                </c:pt>
                <c:pt idx="7">
                  <c:v>28464</c:v>
                </c:pt>
                <c:pt idx="8">
                  <c:v>18226</c:v>
                </c:pt>
                <c:pt idx="9">
                  <c:v>13610</c:v>
                </c:pt>
                <c:pt idx="10">
                  <c:v>17001</c:v>
                </c:pt>
                <c:pt idx="11">
                  <c:v>21077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6D-4CE5-91F0-6B9837C1FB15}"/>
            </c:ext>
          </c:extLst>
        </c:ser>
        <c:ser>
          <c:idx val="0"/>
          <c:order val="3"/>
          <c:tx>
            <c:strRef>
              <c:f>'Youth Totals'!$A$3</c:f>
              <c:strCache>
                <c:ptCount val="1"/>
                <c:pt idx="0">
                  <c:v>4-H In-School Clubs</c:v>
                </c:pt>
              </c:strCache>
            </c:strRef>
          </c:tx>
          <c:spPr>
            <a:solidFill>
              <a:schemeClr val="tx1"/>
            </a:solidFill>
          </c:spPr>
          <c:cat>
            <c:numRef>
              <c:f>'Youth Totals'!$AD$1:$AO$1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'Youth Totals'!$AD$3:$AO$3</c:f>
              <c:numCache>
                <c:formatCode>#,##0</c:formatCode>
                <c:ptCount val="12"/>
                <c:pt idx="0">
                  <c:v>375</c:v>
                </c:pt>
                <c:pt idx="1">
                  <c:v>371</c:v>
                </c:pt>
                <c:pt idx="2">
                  <c:v>39</c:v>
                </c:pt>
                <c:pt idx="3">
                  <c:v>88</c:v>
                </c:pt>
                <c:pt idx="4">
                  <c:v>90</c:v>
                </c:pt>
                <c:pt idx="5">
                  <c:v>0</c:v>
                </c:pt>
                <c:pt idx="6">
                  <c:v>66</c:v>
                </c:pt>
                <c:pt idx="7">
                  <c:v>25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D6D-4CE5-91F0-6B9837C1FB15}"/>
            </c:ext>
          </c:extLst>
        </c:ser>
        <c:ser>
          <c:idx val="2"/>
          <c:order val="4"/>
          <c:tx>
            <c:strRef>
              <c:f>'Youth Totals'!$A$4</c:f>
              <c:strCache>
                <c:ptCount val="1"/>
                <c:pt idx="0">
                  <c:v>4-H After-School Clubs</c:v>
                </c:pt>
              </c:strCache>
            </c:strRef>
          </c:tx>
          <c:spPr>
            <a:solidFill>
              <a:srgbClr val="A50021"/>
            </a:solidFill>
          </c:spPr>
          <c:cat>
            <c:numRef>
              <c:f>'Youth Totals'!$AD$1:$AO$1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'Youth Totals'!$AD$4:$AO$4</c:f>
              <c:numCache>
                <c:formatCode>#,##0</c:formatCode>
                <c:ptCount val="12"/>
                <c:pt idx="0">
                  <c:v>3272</c:v>
                </c:pt>
                <c:pt idx="1">
                  <c:v>5198</c:v>
                </c:pt>
                <c:pt idx="2">
                  <c:v>566</c:v>
                </c:pt>
                <c:pt idx="3">
                  <c:v>171</c:v>
                </c:pt>
                <c:pt idx="4">
                  <c:v>1824</c:v>
                </c:pt>
                <c:pt idx="5">
                  <c:v>1870</c:v>
                </c:pt>
                <c:pt idx="6">
                  <c:v>329</c:v>
                </c:pt>
                <c:pt idx="7">
                  <c:v>981</c:v>
                </c:pt>
                <c:pt idx="8">
                  <c:v>1229</c:v>
                </c:pt>
                <c:pt idx="9">
                  <c:v>1228</c:v>
                </c:pt>
                <c:pt idx="10">
                  <c:v>1770</c:v>
                </c:pt>
                <c:pt idx="11">
                  <c:v>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D6D-4CE5-91F0-6B9837C1FB15}"/>
            </c:ext>
          </c:extLst>
        </c:ser>
        <c:ser>
          <c:idx val="3"/>
          <c:order val="5"/>
          <c:tx>
            <c:strRef>
              <c:f>'Youth Totals'!$A$5</c:f>
              <c:strCache>
                <c:ptCount val="1"/>
                <c:pt idx="0">
                  <c:v>Military 4-H Clubs</c:v>
                </c:pt>
              </c:strCache>
            </c:strRef>
          </c:tx>
          <c:spPr>
            <a:solidFill>
              <a:srgbClr val="6D7E60"/>
            </a:solidFill>
          </c:spPr>
          <c:cat>
            <c:numRef>
              <c:f>'Youth Totals'!$AD$1:$AO$1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'Youth Totals'!$AD$5:$AO$5</c:f>
              <c:numCache>
                <c:formatCode>#,##0</c:formatCode>
                <c:ptCount val="12"/>
                <c:pt idx="0">
                  <c:v>1236</c:v>
                </c:pt>
                <c:pt idx="1">
                  <c:v>2232</c:v>
                </c:pt>
                <c:pt idx="2">
                  <c:v>636</c:v>
                </c:pt>
                <c:pt idx="3">
                  <c:v>629</c:v>
                </c:pt>
                <c:pt idx="4">
                  <c:v>413</c:v>
                </c:pt>
                <c:pt idx="5">
                  <c:v>4074</c:v>
                </c:pt>
                <c:pt idx="6">
                  <c:v>366</c:v>
                </c:pt>
                <c:pt idx="7">
                  <c:v>154</c:v>
                </c:pt>
                <c:pt idx="8">
                  <c:v>71</c:v>
                </c:pt>
                <c:pt idx="9">
                  <c:v>447</c:v>
                </c:pt>
                <c:pt idx="10">
                  <c:v>0</c:v>
                </c:pt>
                <c:pt idx="11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D6D-4CE5-91F0-6B9837C1FB15}"/>
            </c:ext>
          </c:extLst>
        </c:ser>
        <c:ser>
          <c:idx val="5"/>
          <c:order val="6"/>
          <c:tx>
            <c:strRef>
              <c:f>'Youth Totals'!$A$8</c:f>
              <c:strCache>
                <c:ptCount val="1"/>
                <c:pt idx="0">
                  <c:v>4-H Overnight Camping</c:v>
                </c:pt>
              </c:strCache>
            </c:strRef>
          </c:tx>
          <c:spPr>
            <a:solidFill>
              <a:srgbClr val="FF6600"/>
            </a:solidFill>
          </c:spPr>
          <c:cat>
            <c:numRef>
              <c:f>'Youth Totals'!$AD$1:$AO$1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'Youth Totals'!$AD$8:$AO$8</c:f>
              <c:numCache>
                <c:formatCode>#,##0</c:formatCode>
                <c:ptCount val="12"/>
                <c:pt idx="0">
                  <c:v>3293</c:v>
                </c:pt>
                <c:pt idx="1">
                  <c:v>3393</c:v>
                </c:pt>
                <c:pt idx="2">
                  <c:v>2789</c:v>
                </c:pt>
                <c:pt idx="3">
                  <c:v>2921</c:v>
                </c:pt>
                <c:pt idx="4">
                  <c:v>1411</c:v>
                </c:pt>
                <c:pt idx="5">
                  <c:v>2030</c:v>
                </c:pt>
                <c:pt idx="6">
                  <c:v>3183</c:v>
                </c:pt>
                <c:pt idx="7">
                  <c:v>2738</c:v>
                </c:pt>
                <c:pt idx="8">
                  <c:v>2502</c:v>
                </c:pt>
                <c:pt idx="9">
                  <c:v>3148</c:v>
                </c:pt>
                <c:pt idx="10">
                  <c:v>3027</c:v>
                </c:pt>
                <c:pt idx="11">
                  <c:v>3429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D6D-4CE5-91F0-6B9837C1FB15}"/>
            </c:ext>
          </c:extLst>
        </c:ser>
        <c:ser>
          <c:idx val="6"/>
          <c:order val="7"/>
          <c:tx>
            <c:strRef>
              <c:f>'Youth Totals'!$A$9</c:f>
              <c:strCache>
                <c:ptCount val="1"/>
                <c:pt idx="0">
                  <c:v>4-H Day Camping</c:v>
                </c:pt>
              </c:strCache>
            </c:strRef>
          </c:tx>
          <c:spPr>
            <a:solidFill>
              <a:srgbClr val="002060"/>
            </a:solidFill>
          </c:spPr>
          <c:cat>
            <c:numRef>
              <c:f>'Youth Totals'!$AD$1:$AO$1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'Youth Totals'!$AD$9:$AO$9</c:f>
              <c:numCache>
                <c:formatCode>#,##0</c:formatCode>
                <c:ptCount val="12"/>
                <c:pt idx="0">
                  <c:v>801</c:v>
                </c:pt>
                <c:pt idx="1">
                  <c:v>1491</c:v>
                </c:pt>
                <c:pt idx="2">
                  <c:v>1794</c:v>
                </c:pt>
                <c:pt idx="3">
                  <c:v>1116</c:v>
                </c:pt>
                <c:pt idx="4">
                  <c:v>1210</c:v>
                </c:pt>
                <c:pt idx="5">
                  <c:v>1129</c:v>
                </c:pt>
                <c:pt idx="6">
                  <c:v>1612</c:v>
                </c:pt>
                <c:pt idx="7">
                  <c:v>1354</c:v>
                </c:pt>
                <c:pt idx="8">
                  <c:v>2262</c:v>
                </c:pt>
                <c:pt idx="9">
                  <c:v>2127</c:v>
                </c:pt>
                <c:pt idx="10">
                  <c:v>1526</c:v>
                </c:pt>
                <c:pt idx="11">
                  <c:v>1882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D6D-4CE5-91F0-6B9837C1FB15}"/>
            </c:ext>
          </c:extLst>
        </c:ser>
        <c:ser>
          <c:idx val="8"/>
          <c:order val="8"/>
          <c:tx>
            <c:strRef>
              <c:f>'Youth Totals'!$A$12</c:f>
              <c:strCache>
                <c:ptCount val="1"/>
                <c:pt idx="0">
                  <c:v>Individual Study/Mentoring</c:v>
                </c:pt>
              </c:strCache>
            </c:strRef>
          </c:tx>
          <c:spPr>
            <a:solidFill>
              <a:srgbClr val="FFFF00"/>
            </a:solidFill>
          </c:spPr>
          <c:cat>
            <c:numRef>
              <c:f>'Youth Totals'!$AD$1:$AO$1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'Youth Totals'!$AD$12:$AO$12</c:f>
              <c:numCache>
                <c:formatCode>#,##0</c:formatCode>
                <c:ptCount val="12"/>
                <c:pt idx="0">
                  <c:v>190</c:v>
                </c:pt>
                <c:pt idx="1">
                  <c:v>349</c:v>
                </c:pt>
                <c:pt idx="2">
                  <c:v>36</c:v>
                </c:pt>
                <c:pt idx="3">
                  <c:v>1118</c:v>
                </c:pt>
                <c:pt idx="4">
                  <c:v>171</c:v>
                </c:pt>
                <c:pt idx="5">
                  <c:v>20</c:v>
                </c:pt>
                <c:pt idx="6">
                  <c:v>69</c:v>
                </c:pt>
                <c:pt idx="7">
                  <c:v>56</c:v>
                </c:pt>
                <c:pt idx="8">
                  <c:v>63</c:v>
                </c:pt>
                <c:pt idx="9">
                  <c:v>54</c:v>
                </c:pt>
                <c:pt idx="10">
                  <c:v>46</c:v>
                </c:pt>
                <c:pt idx="1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D6D-4CE5-91F0-6B9837C1FB15}"/>
            </c:ext>
          </c:extLst>
        </c:ser>
        <c:ser>
          <c:idx val="9"/>
          <c:order val="9"/>
          <c:tx>
            <c:strRef>
              <c:f>'Youth Totals'!$A$13</c:f>
              <c:strCache>
                <c:ptCount val="1"/>
                <c:pt idx="0">
                  <c:v>School-Aged Child Care</c:v>
                </c:pt>
              </c:strCache>
            </c:strRef>
          </c:tx>
          <c:cat>
            <c:numRef>
              <c:f>'Youth Totals'!$AD$1:$AO$1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'Youth Totals'!$AD$13:$AO$13</c:f>
              <c:numCache>
                <c:formatCode>#,##0</c:formatCode>
                <c:ptCount val="12"/>
                <c:pt idx="0">
                  <c:v>486</c:v>
                </c:pt>
                <c:pt idx="1">
                  <c:v>1359</c:v>
                </c:pt>
                <c:pt idx="2">
                  <c:v>48</c:v>
                </c:pt>
                <c:pt idx="3">
                  <c:v>1052</c:v>
                </c:pt>
                <c:pt idx="4">
                  <c:v>1450</c:v>
                </c:pt>
                <c:pt idx="5">
                  <c:v>1188</c:v>
                </c:pt>
                <c:pt idx="6">
                  <c:v>2137</c:v>
                </c:pt>
                <c:pt idx="7">
                  <c:v>1982</c:v>
                </c:pt>
                <c:pt idx="8">
                  <c:v>2410</c:v>
                </c:pt>
                <c:pt idx="9">
                  <c:v>3968</c:v>
                </c:pt>
                <c:pt idx="10">
                  <c:v>4381</c:v>
                </c:pt>
                <c:pt idx="11">
                  <c:v>2168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D6D-4CE5-91F0-6B9837C1F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axId val="251310608"/>
        <c:axId val="251311000"/>
      </c:areaChart>
      <c:catAx>
        <c:axId val="25131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131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311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1310608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78255296868069379"/>
          <c:y val="3.3119338033783405E-2"/>
          <c:w val="0.20115632305809297"/>
          <c:h val="0.33110882413338466"/>
        </c:manualLayout>
      </c:layout>
      <c:overlay val="0"/>
      <c:spPr>
        <a:solidFill>
          <a:schemeClr val="bg1"/>
        </a:solidFill>
      </c:sp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Kansas 4-H Enrollment - Community Club Enrollment 2008-2019</a:t>
            </a:r>
          </a:p>
        </c:rich>
      </c:tx>
      <c:layout>
        <c:manualLayout>
          <c:xMode val="edge"/>
          <c:yMode val="edge"/>
          <c:x val="0.1480637813211845"/>
          <c:y val="2.75650842266462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059225512528477E-2"/>
          <c:y val="0.10719754977029101"/>
          <c:w val="0.8815489749430524"/>
          <c:h val="0.80551301684532928"/>
        </c:manualLayout>
      </c:layout>
      <c:lineChart>
        <c:grouping val="standard"/>
        <c:varyColors val="0"/>
        <c:ser>
          <c:idx val="1"/>
          <c:order val="0"/>
          <c:tx>
            <c:strRef>
              <c:f>'Youth Totals'!$A$2</c:f>
              <c:strCache>
                <c:ptCount val="1"/>
                <c:pt idx="0">
                  <c:v>4-H Community Clubs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spPr>
              <a:noFill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2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'Youth Totals'!$AD$1:$AO$1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'Youth Totals'!$AD$2:$AO$2</c:f>
              <c:numCache>
                <c:formatCode>#,##0</c:formatCode>
                <c:ptCount val="12"/>
                <c:pt idx="0">
                  <c:v>18494</c:v>
                </c:pt>
                <c:pt idx="1">
                  <c:v>19608</c:v>
                </c:pt>
                <c:pt idx="2">
                  <c:v>17491</c:v>
                </c:pt>
                <c:pt idx="3">
                  <c:v>16820</c:v>
                </c:pt>
                <c:pt idx="4">
                  <c:v>16845</c:v>
                </c:pt>
                <c:pt idx="5">
                  <c:v>18070</c:v>
                </c:pt>
                <c:pt idx="6">
                  <c:v>18568</c:v>
                </c:pt>
                <c:pt idx="7">
                  <c:v>17429</c:v>
                </c:pt>
                <c:pt idx="8">
                  <c:v>17648</c:v>
                </c:pt>
                <c:pt idx="9">
                  <c:v>17796</c:v>
                </c:pt>
                <c:pt idx="10">
                  <c:v>17301</c:v>
                </c:pt>
                <c:pt idx="11">
                  <c:v>17139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25-4260-BC87-5D4D23F27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251311784"/>
        <c:axId val="251312176"/>
      </c:lineChart>
      <c:catAx>
        <c:axId val="251311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131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3121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1311784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5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66676</xdr:rowOff>
    </xdr:from>
    <xdr:to>
      <xdr:col>23</xdr:col>
      <xdr:colOff>0</xdr:colOff>
      <xdr:row>38</xdr:row>
      <xdr:rowOff>57151</xdr:rowOff>
    </xdr:to>
    <xdr:graphicFrame macro="">
      <xdr:nvGraphicFramePr>
        <xdr:cNvPr id="2099" name="Chart 1">
          <a:extLst>
            <a:ext uri="{FF2B5EF4-FFF2-40B4-BE49-F238E27FC236}">
              <a16:creationId xmlns:a16="http://schemas.microsoft.com/office/drawing/2014/main" id="{00000000-0008-0000-0100-00003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19051</xdr:rowOff>
    </xdr:from>
    <xdr:to>
      <xdr:col>24</xdr:col>
      <xdr:colOff>114300</xdr:colOff>
      <xdr:row>84</xdr:row>
      <xdr:rowOff>85725</xdr:rowOff>
    </xdr:to>
    <xdr:graphicFrame macro="">
      <xdr:nvGraphicFramePr>
        <xdr:cNvPr id="2100" name="Chart 2">
          <a:extLst>
            <a:ext uri="{FF2B5EF4-FFF2-40B4-BE49-F238E27FC236}">
              <a16:creationId xmlns:a16="http://schemas.microsoft.com/office/drawing/2014/main" id="{00000000-0008-0000-0100-00003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133349</xdr:colOff>
      <xdr:row>88</xdr:row>
      <xdr:rowOff>38099</xdr:rowOff>
    </xdr:from>
    <xdr:to>
      <xdr:col>16</xdr:col>
      <xdr:colOff>485775</xdr:colOff>
      <xdr:row>124</xdr:row>
      <xdr:rowOff>142874</xdr:rowOff>
    </xdr:to>
    <xdr:graphicFrame macro="">
      <xdr:nvGraphicFramePr>
        <xdr:cNvPr id="2101" name="Chart 2">
          <a:extLst>
            <a:ext uri="{FF2B5EF4-FFF2-40B4-BE49-F238E27FC236}">
              <a16:creationId xmlns:a16="http://schemas.microsoft.com/office/drawing/2014/main" id="{00000000-0008-0000-01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AT17"/>
  <sheetViews>
    <sheetView zoomScaleNormal="100" zoomScaleSheetLayoutView="75" workbookViewId="0">
      <selection activeCell="AJ27" sqref="AJ27"/>
    </sheetView>
  </sheetViews>
  <sheetFormatPr defaultRowHeight="12.75" x14ac:dyDescent="0.2"/>
  <cols>
    <col min="1" max="1" width="31.5703125" customWidth="1"/>
    <col min="2" max="25" width="8.7109375" style="1" hidden="1" customWidth="1"/>
    <col min="26" max="26" width="7.5703125" style="1" hidden="1" customWidth="1"/>
    <col min="27" max="27" width="6.5703125" hidden="1" customWidth="1"/>
    <col min="28" max="29" width="8.7109375" hidden="1" customWidth="1"/>
    <col min="30" max="41" width="8.7109375" customWidth="1"/>
  </cols>
  <sheetData>
    <row r="1" spans="1:46" x14ac:dyDescent="0.2">
      <c r="A1" s="15"/>
      <c r="B1" s="16">
        <v>1980</v>
      </c>
      <c r="C1" s="16">
        <v>1981</v>
      </c>
      <c r="D1" s="16">
        <v>1982</v>
      </c>
      <c r="E1" s="16">
        <v>1983</v>
      </c>
      <c r="F1" s="16">
        <v>1984</v>
      </c>
      <c r="G1" s="16">
        <v>1985</v>
      </c>
      <c r="H1" s="16">
        <v>1986</v>
      </c>
      <c r="I1" s="16">
        <v>1987</v>
      </c>
      <c r="J1" s="16">
        <v>1988</v>
      </c>
      <c r="K1" s="16">
        <v>1989</v>
      </c>
      <c r="L1" s="16">
        <v>1990</v>
      </c>
      <c r="M1" s="16">
        <v>1991</v>
      </c>
      <c r="N1" s="16">
        <v>1992</v>
      </c>
      <c r="O1" s="16">
        <v>1993</v>
      </c>
      <c r="P1" s="16">
        <v>1994</v>
      </c>
      <c r="Q1" s="16">
        <v>1995</v>
      </c>
      <c r="R1" s="16">
        <v>1996</v>
      </c>
      <c r="S1" s="16">
        <v>1997</v>
      </c>
      <c r="T1" s="16">
        <v>1998</v>
      </c>
      <c r="U1" s="16">
        <v>1999</v>
      </c>
      <c r="V1" s="16">
        <v>2000</v>
      </c>
      <c r="W1" s="16">
        <v>2001</v>
      </c>
      <c r="X1" s="16">
        <v>2002</v>
      </c>
      <c r="Y1" s="16">
        <v>2003</v>
      </c>
      <c r="Z1" s="16">
        <v>2004</v>
      </c>
      <c r="AA1" s="16">
        <v>2005</v>
      </c>
      <c r="AB1" s="16">
        <v>2006</v>
      </c>
      <c r="AC1" s="16">
        <v>2007</v>
      </c>
      <c r="AD1" s="16">
        <v>2008</v>
      </c>
      <c r="AE1" s="16">
        <v>2009</v>
      </c>
      <c r="AF1" s="16">
        <v>2010</v>
      </c>
      <c r="AG1" s="16">
        <v>2011</v>
      </c>
      <c r="AH1" s="16">
        <v>2012</v>
      </c>
      <c r="AI1" s="16">
        <v>2013</v>
      </c>
      <c r="AJ1" s="16">
        <v>2014</v>
      </c>
      <c r="AK1" s="16">
        <v>2015</v>
      </c>
      <c r="AL1" s="16">
        <v>2016</v>
      </c>
      <c r="AM1" s="16">
        <v>2017</v>
      </c>
      <c r="AN1" s="16">
        <v>2018</v>
      </c>
      <c r="AO1" s="16">
        <v>2019</v>
      </c>
      <c r="AP1" s="17" t="s">
        <v>3</v>
      </c>
    </row>
    <row r="2" spans="1:46" s="6" customFormat="1" x14ac:dyDescent="0.2">
      <c r="A2" s="7" t="s">
        <v>8</v>
      </c>
      <c r="B2" s="9"/>
      <c r="C2" s="9"/>
      <c r="D2" s="9"/>
      <c r="E2" s="9"/>
      <c r="F2" s="9"/>
      <c r="G2" s="9"/>
      <c r="H2" s="9"/>
      <c r="I2" s="9"/>
      <c r="J2" s="9"/>
      <c r="K2" s="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1">
        <v>18307</v>
      </c>
      <c r="AA2" s="11">
        <v>18756</v>
      </c>
      <c r="AB2" s="11">
        <v>25529</v>
      </c>
      <c r="AC2" s="11">
        <v>21655</v>
      </c>
      <c r="AD2" s="11">
        <v>18494</v>
      </c>
      <c r="AE2" s="11">
        <v>19608</v>
      </c>
      <c r="AF2" s="11">
        <v>17491</v>
      </c>
      <c r="AG2" s="11">
        <v>16820</v>
      </c>
      <c r="AH2" s="11">
        <v>16845</v>
      </c>
      <c r="AI2" s="11">
        <v>18070</v>
      </c>
      <c r="AJ2" s="11">
        <v>18568</v>
      </c>
      <c r="AK2" s="11">
        <v>17429</v>
      </c>
      <c r="AL2" s="11">
        <v>17648</v>
      </c>
      <c r="AM2" s="11">
        <v>17796</v>
      </c>
      <c r="AN2" s="11">
        <v>17301</v>
      </c>
      <c r="AO2" s="11">
        <v>17139</v>
      </c>
      <c r="AP2" s="5">
        <f>AVERAGE(B2:AO2)</f>
        <v>18591</v>
      </c>
    </row>
    <row r="3" spans="1:46" s="6" customFormat="1" x14ac:dyDescent="0.2">
      <c r="A3" s="7" t="s">
        <v>9</v>
      </c>
      <c r="B3" s="9"/>
      <c r="C3" s="9"/>
      <c r="D3" s="9"/>
      <c r="E3" s="9"/>
      <c r="F3" s="9"/>
      <c r="G3" s="9"/>
      <c r="H3" s="9"/>
      <c r="I3" s="9"/>
      <c r="J3" s="9"/>
      <c r="K3" s="9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1">
        <v>886</v>
      </c>
      <c r="AA3" s="11">
        <v>108</v>
      </c>
      <c r="AB3" s="11">
        <v>147</v>
      </c>
      <c r="AC3" s="11">
        <v>134</v>
      </c>
      <c r="AD3" s="11">
        <v>375</v>
      </c>
      <c r="AE3" s="11">
        <v>371</v>
      </c>
      <c r="AF3" s="11">
        <v>39</v>
      </c>
      <c r="AG3" s="11">
        <v>88</v>
      </c>
      <c r="AH3" s="11">
        <v>90</v>
      </c>
      <c r="AI3" s="11">
        <v>0</v>
      </c>
      <c r="AJ3" s="11">
        <v>66</v>
      </c>
      <c r="AK3" s="11">
        <v>25</v>
      </c>
      <c r="AL3" s="11">
        <v>0</v>
      </c>
      <c r="AM3" s="11">
        <v>0</v>
      </c>
      <c r="AN3" s="11">
        <v>0</v>
      </c>
      <c r="AO3" s="11">
        <v>0</v>
      </c>
      <c r="AP3" s="5">
        <f>AVERAGE(B3:AO3)</f>
        <v>145.5625</v>
      </c>
    </row>
    <row r="4" spans="1:46" s="6" customFormat="1" x14ac:dyDescent="0.2">
      <c r="A4" s="7" t="s">
        <v>10</v>
      </c>
      <c r="B4" s="9"/>
      <c r="C4" s="9"/>
      <c r="D4" s="9"/>
      <c r="E4" s="9"/>
      <c r="F4" s="9"/>
      <c r="G4" s="9"/>
      <c r="H4" s="9"/>
      <c r="I4" s="9"/>
      <c r="J4" s="9"/>
      <c r="K4" s="9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1">
        <v>1984</v>
      </c>
      <c r="AA4" s="11">
        <v>4033</v>
      </c>
      <c r="AB4" s="11">
        <v>3196</v>
      </c>
      <c r="AC4" s="11">
        <v>2219</v>
      </c>
      <c r="AD4" s="11">
        <v>3272</v>
      </c>
      <c r="AE4" s="11">
        <v>5198</v>
      </c>
      <c r="AF4" s="11">
        <v>566</v>
      </c>
      <c r="AG4" s="11">
        <v>171</v>
      </c>
      <c r="AH4" s="11">
        <v>1824</v>
      </c>
      <c r="AI4" s="11">
        <v>1870</v>
      </c>
      <c r="AJ4" s="11">
        <v>329</v>
      </c>
      <c r="AK4" s="11">
        <v>981</v>
      </c>
      <c r="AL4" s="11">
        <v>1229</v>
      </c>
      <c r="AM4" s="11">
        <v>1228</v>
      </c>
      <c r="AN4" s="11">
        <v>1770</v>
      </c>
      <c r="AO4" s="11">
        <v>932</v>
      </c>
      <c r="AP4" s="5">
        <f>AVERAGE(B4:AO4)</f>
        <v>1925.125</v>
      </c>
    </row>
    <row r="5" spans="1:46" s="6" customFormat="1" x14ac:dyDescent="0.2">
      <c r="A5" s="7" t="s">
        <v>11</v>
      </c>
      <c r="B5" s="9"/>
      <c r="C5" s="9"/>
      <c r="D5" s="9"/>
      <c r="E5" s="9"/>
      <c r="F5" s="9"/>
      <c r="G5" s="9"/>
      <c r="H5" s="9"/>
      <c r="I5" s="9"/>
      <c r="J5" s="9"/>
      <c r="K5" s="9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1">
        <v>527</v>
      </c>
      <c r="AA5" s="11">
        <v>632</v>
      </c>
      <c r="AB5" s="11">
        <v>625</v>
      </c>
      <c r="AC5" s="11">
        <v>1540</v>
      </c>
      <c r="AD5" s="11">
        <v>1236</v>
      </c>
      <c r="AE5" s="11">
        <v>2232</v>
      </c>
      <c r="AF5" s="11">
        <v>636</v>
      </c>
      <c r="AG5" s="11">
        <v>629</v>
      </c>
      <c r="AH5" s="11">
        <v>413</v>
      </c>
      <c r="AI5" s="11">
        <v>4074</v>
      </c>
      <c r="AJ5" s="11">
        <v>366</v>
      </c>
      <c r="AK5" s="11">
        <v>154</v>
      </c>
      <c r="AL5" s="11">
        <v>71</v>
      </c>
      <c r="AM5" s="11">
        <v>447</v>
      </c>
      <c r="AN5" s="11">
        <v>0</v>
      </c>
      <c r="AO5" s="11">
        <v>314</v>
      </c>
      <c r="AP5" s="5">
        <f>AVERAGE(B5:AO5)</f>
        <v>868.5</v>
      </c>
    </row>
    <row r="6" spans="1:46" x14ac:dyDescent="0.2">
      <c r="A6" s="8" t="s">
        <v>7</v>
      </c>
      <c r="B6" s="3">
        <v>23994</v>
      </c>
      <c r="C6" s="3">
        <v>24275</v>
      </c>
      <c r="D6" s="3">
        <v>23889</v>
      </c>
      <c r="E6" s="3">
        <v>10449</v>
      </c>
      <c r="F6" s="3">
        <v>22975</v>
      </c>
      <c r="G6" s="3">
        <v>22268</v>
      </c>
      <c r="H6" s="3">
        <v>22293</v>
      </c>
      <c r="I6" s="3">
        <v>22648</v>
      </c>
      <c r="J6" s="3">
        <v>22778</v>
      </c>
      <c r="K6" s="3">
        <v>23162</v>
      </c>
      <c r="L6" s="3">
        <v>23607</v>
      </c>
      <c r="M6" s="3">
        <v>23731</v>
      </c>
      <c r="N6" s="3">
        <v>24052</v>
      </c>
      <c r="O6" s="3">
        <v>24785</v>
      </c>
      <c r="P6" s="3">
        <v>24666</v>
      </c>
      <c r="Q6" s="3">
        <v>24612</v>
      </c>
      <c r="R6" s="3">
        <v>24411</v>
      </c>
      <c r="S6" s="3">
        <v>25876</v>
      </c>
      <c r="T6" s="3">
        <v>28497</v>
      </c>
      <c r="U6" s="3">
        <v>28716</v>
      </c>
      <c r="V6" s="3">
        <v>28716</v>
      </c>
      <c r="W6" s="3">
        <v>35601</v>
      </c>
      <c r="X6" s="3">
        <v>42405</v>
      </c>
      <c r="Y6" s="3">
        <v>38997</v>
      </c>
      <c r="Z6" s="3">
        <f t="shared" ref="Z6:AG6" si="0">SUM(Z2:Z5)</f>
        <v>21704</v>
      </c>
      <c r="AA6" s="3">
        <f t="shared" si="0"/>
        <v>23529</v>
      </c>
      <c r="AB6" s="3">
        <f t="shared" si="0"/>
        <v>29497</v>
      </c>
      <c r="AC6" s="3">
        <f t="shared" si="0"/>
        <v>25548</v>
      </c>
      <c r="AD6" s="3">
        <f t="shared" si="0"/>
        <v>23377</v>
      </c>
      <c r="AE6" s="3">
        <f t="shared" si="0"/>
        <v>27409</v>
      </c>
      <c r="AF6" s="3">
        <f t="shared" si="0"/>
        <v>18732</v>
      </c>
      <c r="AG6" s="3">
        <f t="shared" si="0"/>
        <v>17708</v>
      </c>
      <c r="AH6" s="3">
        <f>SUM(AH2:AH5)</f>
        <v>19172</v>
      </c>
      <c r="AI6" s="3">
        <f>SUM(AI2:AI5)</f>
        <v>24014</v>
      </c>
      <c r="AJ6" s="3">
        <v>21705</v>
      </c>
      <c r="AK6" s="3">
        <v>18589</v>
      </c>
      <c r="AL6" s="3">
        <v>18948</v>
      </c>
      <c r="AM6" s="3">
        <v>19471</v>
      </c>
      <c r="AN6" s="3">
        <v>19071</v>
      </c>
      <c r="AO6" s="3">
        <f>SUM(AO2:AO5)</f>
        <v>18385</v>
      </c>
      <c r="AP6" s="5">
        <f t="shared" ref="AP2:AP17" si="1">AVERAGE(B6:AN6)</f>
        <v>24253.25641025641</v>
      </c>
    </row>
    <row r="7" spans="1:46" x14ac:dyDescent="0.2">
      <c r="A7" t="s">
        <v>6</v>
      </c>
      <c r="B7" s="3">
        <v>43748</v>
      </c>
      <c r="C7" s="3">
        <v>48196</v>
      </c>
      <c r="D7" s="3">
        <v>19683</v>
      </c>
      <c r="E7" s="3">
        <v>17237</v>
      </c>
      <c r="F7" s="3">
        <v>9187</v>
      </c>
      <c r="G7" s="3">
        <v>14988</v>
      </c>
      <c r="H7" s="3">
        <v>11159</v>
      </c>
      <c r="I7" s="3">
        <v>4216</v>
      </c>
      <c r="J7" s="3">
        <v>19454</v>
      </c>
      <c r="K7" s="4" t="s">
        <v>2</v>
      </c>
      <c r="L7" s="3">
        <v>5390</v>
      </c>
      <c r="M7" s="4" t="s">
        <v>2</v>
      </c>
      <c r="N7" s="3">
        <v>2761</v>
      </c>
      <c r="O7" s="4" t="s">
        <v>2</v>
      </c>
      <c r="P7" s="3">
        <v>100343</v>
      </c>
      <c r="Q7" s="3">
        <v>1180</v>
      </c>
      <c r="R7" s="3">
        <v>7172</v>
      </c>
      <c r="S7" s="3">
        <v>7317</v>
      </c>
      <c r="T7" s="3">
        <v>6672</v>
      </c>
      <c r="U7" s="3">
        <v>23803</v>
      </c>
      <c r="V7" s="3">
        <v>23803</v>
      </c>
      <c r="W7" s="3">
        <v>52581</v>
      </c>
      <c r="X7" s="3">
        <v>32983</v>
      </c>
      <c r="Y7" s="3">
        <v>24823</v>
      </c>
      <c r="Z7" s="3">
        <v>50004</v>
      </c>
      <c r="AA7" s="3">
        <v>19453</v>
      </c>
      <c r="AB7" s="3">
        <v>25198</v>
      </c>
      <c r="AC7" s="3">
        <v>31881</v>
      </c>
      <c r="AD7" s="3">
        <v>23775</v>
      </c>
      <c r="AE7" s="3">
        <v>36454</v>
      </c>
      <c r="AF7" s="3">
        <v>11768</v>
      </c>
      <c r="AG7" s="3">
        <v>18389</v>
      </c>
      <c r="AH7" s="3">
        <v>21475</v>
      </c>
      <c r="AI7" s="3">
        <v>9726</v>
      </c>
      <c r="AJ7" s="3">
        <v>12391</v>
      </c>
      <c r="AK7" s="3">
        <v>28464</v>
      </c>
      <c r="AL7" s="3">
        <v>18226</v>
      </c>
      <c r="AM7" s="3">
        <v>13610</v>
      </c>
      <c r="AN7" s="3">
        <v>17001</v>
      </c>
      <c r="AO7" s="3">
        <v>21077</v>
      </c>
      <c r="AP7" s="5">
        <f>AVERAGE(B7:AO7)</f>
        <v>22583.45945945946</v>
      </c>
    </row>
    <row r="8" spans="1:46" x14ac:dyDescent="0.2">
      <c r="A8" t="s">
        <v>12</v>
      </c>
      <c r="B8" s="3"/>
      <c r="C8" s="3"/>
      <c r="D8" s="3"/>
      <c r="E8" s="3"/>
      <c r="F8" s="3"/>
      <c r="G8" s="3"/>
      <c r="H8" s="3"/>
      <c r="I8" s="3"/>
      <c r="J8" s="3"/>
      <c r="K8" s="4"/>
      <c r="L8" s="3">
        <v>4671</v>
      </c>
      <c r="M8" s="4">
        <v>4655</v>
      </c>
      <c r="N8" s="3">
        <v>4432</v>
      </c>
      <c r="O8" s="4">
        <v>4454</v>
      </c>
      <c r="P8" s="3">
        <v>4402</v>
      </c>
      <c r="Q8" s="3">
        <v>4191</v>
      </c>
      <c r="R8" s="3">
        <v>4031</v>
      </c>
      <c r="S8" s="3">
        <v>3971</v>
      </c>
      <c r="T8" s="3">
        <v>3940</v>
      </c>
      <c r="U8" s="3">
        <v>3808</v>
      </c>
      <c r="V8" s="3">
        <v>3951</v>
      </c>
      <c r="W8" s="3">
        <v>3999</v>
      </c>
      <c r="X8" s="3">
        <v>3466</v>
      </c>
      <c r="Y8" s="3">
        <v>3111</v>
      </c>
      <c r="Z8" s="3">
        <v>3012</v>
      </c>
      <c r="AA8" s="3">
        <v>3034</v>
      </c>
      <c r="AB8" s="3">
        <v>3178</v>
      </c>
      <c r="AC8" s="3">
        <v>3104</v>
      </c>
      <c r="AD8" s="3">
        <v>3293</v>
      </c>
      <c r="AE8" s="3">
        <v>3393</v>
      </c>
      <c r="AF8" s="3">
        <v>2789</v>
      </c>
      <c r="AG8" s="3">
        <v>2921</v>
      </c>
      <c r="AH8" s="3">
        <v>1411</v>
      </c>
      <c r="AI8" s="3">
        <v>2030</v>
      </c>
      <c r="AJ8" s="3">
        <v>3183</v>
      </c>
      <c r="AK8" s="3">
        <v>2738</v>
      </c>
      <c r="AL8" s="3">
        <v>2502</v>
      </c>
      <c r="AM8" s="3">
        <v>3148</v>
      </c>
      <c r="AN8" s="3">
        <v>3027</v>
      </c>
      <c r="AO8" s="3">
        <v>3429</v>
      </c>
      <c r="AP8" s="5">
        <f>AVERAGE(B8:AO8)</f>
        <v>3442.4666666666667</v>
      </c>
      <c r="AT8" s="11"/>
    </row>
    <row r="9" spans="1:46" x14ac:dyDescent="0.2">
      <c r="A9" t="s">
        <v>13</v>
      </c>
      <c r="B9" s="3"/>
      <c r="C9" s="3"/>
      <c r="D9" s="3"/>
      <c r="E9" s="3"/>
      <c r="F9" s="3"/>
      <c r="G9" s="3"/>
      <c r="H9" s="3"/>
      <c r="I9" s="3"/>
      <c r="J9" s="3"/>
      <c r="K9" s="4"/>
      <c r="L9" s="3"/>
      <c r="M9" s="4"/>
      <c r="N9" s="3"/>
      <c r="O9" s="4"/>
      <c r="P9" s="3"/>
      <c r="Q9" s="3"/>
      <c r="R9" s="3"/>
      <c r="S9" s="3"/>
      <c r="T9" s="3"/>
      <c r="U9" s="3"/>
      <c r="V9" s="3"/>
      <c r="W9" s="3"/>
      <c r="X9" s="3"/>
      <c r="Y9" s="3"/>
      <c r="Z9" s="3">
        <v>1897</v>
      </c>
      <c r="AA9" s="3">
        <v>2058</v>
      </c>
      <c r="AB9" s="3">
        <v>1425</v>
      </c>
      <c r="AC9" s="3">
        <v>778</v>
      </c>
      <c r="AD9" s="3">
        <v>801</v>
      </c>
      <c r="AE9" s="3">
        <v>1491</v>
      </c>
      <c r="AF9" s="12">
        <v>1794</v>
      </c>
      <c r="AG9" s="12">
        <v>1116</v>
      </c>
      <c r="AH9" s="12">
        <v>1210</v>
      </c>
      <c r="AI9" s="12">
        <v>1129</v>
      </c>
      <c r="AJ9" s="12">
        <v>1612</v>
      </c>
      <c r="AK9" s="12">
        <v>1354</v>
      </c>
      <c r="AL9" s="12">
        <v>2262</v>
      </c>
      <c r="AM9" s="12">
        <v>2127</v>
      </c>
      <c r="AN9" s="12">
        <v>1526</v>
      </c>
      <c r="AO9" s="12">
        <v>1882</v>
      </c>
      <c r="AP9" s="5">
        <f>AVERAGE(B9:AO9)</f>
        <v>1528.875</v>
      </c>
      <c r="AT9" s="11"/>
    </row>
    <row r="10" spans="1:46" x14ac:dyDescent="0.2">
      <c r="A10" s="8" t="s">
        <v>17</v>
      </c>
      <c r="B10" s="3">
        <v>10125</v>
      </c>
      <c r="C10" s="3">
        <v>10774</v>
      </c>
      <c r="D10" s="3">
        <v>9284</v>
      </c>
      <c r="E10" s="3">
        <v>11231</v>
      </c>
      <c r="F10" s="3">
        <v>8769</v>
      </c>
      <c r="G10" s="3">
        <v>8830</v>
      </c>
      <c r="H10" s="3">
        <v>7822</v>
      </c>
      <c r="I10" s="3">
        <v>8662</v>
      </c>
      <c r="J10" s="3">
        <v>8770</v>
      </c>
      <c r="K10" s="3">
        <v>9277</v>
      </c>
      <c r="L10" s="3">
        <v>8481</v>
      </c>
      <c r="M10" s="3">
        <v>8737</v>
      </c>
      <c r="N10" s="3">
        <v>7936</v>
      </c>
      <c r="O10" s="3">
        <v>6976</v>
      </c>
      <c r="P10" s="3">
        <v>5286</v>
      </c>
      <c r="Q10" s="3">
        <v>7910</v>
      </c>
      <c r="R10" s="3">
        <v>4288</v>
      </c>
      <c r="S10" s="3">
        <v>5400</v>
      </c>
      <c r="T10" s="3">
        <v>5500</v>
      </c>
      <c r="U10" s="3">
        <v>2272</v>
      </c>
      <c r="V10" s="3">
        <v>2272</v>
      </c>
      <c r="W10" s="3">
        <v>6304</v>
      </c>
      <c r="X10" s="3">
        <v>5335</v>
      </c>
      <c r="Y10" s="4">
        <v>2105</v>
      </c>
      <c r="Z10" s="3">
        <v>4012</v>
      </c>
      <c r="AA10" s="3">
        <v>2752</v>
      </c>
      <c r="AB10" s="3">
        <v>2097</v>
      </c>
      <c r="AC10" s="3">
        <f t="shared" ref="AC10:AI10" si="2">SUM(AC8:AC9)</f>
        <v>3882</v>
      </c>
      <c r="AD10" s="3">
        <f t="shared" si="2"/>
        <v>4094</v>
      </c>
      <c r="AE10" s="3">
        <f t="shared" si="2"/>
        <v>4884</v>
      </c>
      <c r="AF10" s="3">
        <f t="shared" si="2"/>
        <v>4583</v>
      </c>
      <c r="AG10" s="3">
        <f t="shared" si="2"/>
        <v>4037</v>
      </c>
      <c r="AH10" s="3">
        <f t="shared" si="2"/>
        <v>2621</v>
      </c>
      <c r="AI10" s="3">
        <f t="shared" si="2"/>
        <v>3159</v>
      </c>
      <c r="AJ10" s="3">
        <v>4795</v>
      </c>
      <c r="AK10" s="3">
        <v>4092</v>
      </c>
      <c r="AL10" s="3">
        <v>4764</v>
      </c>
      <c r="AM10" s="3">
        <v>5275</v>
      </c>
      <c r="AN10" s="3">
        <v>4553</v>
      </c>
      <c r="AO10" s="3">
        <f>SUM(AO8:AO9)</f>
        <v>5311</v>
      </c>
      <c r="AP10" s="5">
        <f t="shared" si="1"/>
        <v>5947.333333333333</v>
      </c>
      <c r="AT10" s="11"/>
    </row>
    <row r="11" spans="1:46" x14ac:dyDescent="0.2">
      <c r="A11" t="s">
        <v>15</v>
      </c>
      <c r="B11" s="4" t="s">
        <v>2</v>
      </c>
      <c r="C11" s="4" t="s">
        <v>2</v>
      </c>
      <c r="D11" s="3">
        <v>61906</v>
      </c>
      <c r="E11" s="3">
        <v>59472</v>
      </c>
      <c r="F11" s="3">
        <v>75969</v>
      </c>
      <c r="G11" s="3">
        <v>84932</v>
      </c>
      <c r="H11" s="3">
        <v>97693</v>
      </c>
      <c r="I11" s="3">
        <v>137208</v>
      </c>
      <c r="J11" s="3">
        <v>108782</v>
      </c>
      <c r="K11" s="3">
        <v>91016</v>
      </c>
      <c r="L11" s="3">
        <v>103533</v>
      </c>
      <c r="M11" s="3">
        <v>102431</v>
      </c>
      <c r="N11" s="3">
        <v>148233</v>
      </c>
      <c r="O11" s="3">
        <v>2811</v>
      </c>
      <c r="P11" s="4" t="s">
        <v>2</v>
      </c>
      <c r="Q11" s="3">
        <v>121258</v>
      </c>
      <c r="R11" s="3">
        <v>104707</v>
      </c>
      <c r="S11" s="3">
        <v>107149</v>
      </c>
      <c r="T11" s="3">
        <v>103719</v>
      </c>
      <c r="U11" s="3">
        <v>57445</v>
      </c>
      <c r="V11" s="3">
        <v>57445</v>
      </c>
      <c r="W11" s="3">
        <v>86297</v>
      </c>
      <c r="X11" s="3">
        <v>105628</v>
      </c>
      <c r="Y11" s="3">
        <v>93211</v>
      </c>
      <c r="Z11" s="3">
        <v>35228</v>
      </c>
      <c r="AA11" s="3">
        <v>46921</v>
      </c>
      <c r="AB11" s="3">
        <v>32968</v>
      </c>
      <c r="AC11" s="3">
        <v>30680</v>
      </c>
      <c r="AD11" s="3">
        <v>30939</v>
      </c>
      <c r="AE11" s="3">
        <v>43422</v>
      </c>
      <c r="AF11" s="3">
        <v>37469</v>
      </c>
      <c r="AG11" s="3">
        <v>28282</v>
      </c>
      <c r="AH11" s="3">
        <v>31219</v>
      </c>
      <c r="AI11" s="3">
        <v>28457</v>
      </c>
      <c r="AJ11" s="3">
        <v>33192</v>
      </c>
      <c r="AK11" s="3">
        <v>40318</v>
      </c>
      <c r="AL11" s="3">
        <v>33206</v>
      </c>
      <c r="AM11" s="3">
        <v>39956</v>
      </c>
      <c r="AN11" s="3">
        <v>33770</v>
      </c>
      <c r="AO11" s="3">
        <v>41257</v>
      </c>
      <c r="AP11" s="5">
        <f>AVERAGE(B11:AO11)</f>
        <v>66976.459459459453</v>
      </c>
      <c r="AT11" s="11"/>
    </row>
    <row r="12" spans="1:46" x14ac:dyDescent="0.2">
      <c r="A12" t="s">
        <v>16</v>
      </c>
      <c r="B12" s="4" t="s">
        <v>2</v>
      </c>
      <c r="C12" s="4" t="s">
        <v>2</v>
      </c>
      <c r="D12" s="3">
        <v>21338</v>
      </c>
      <c r="E12" s="4">
        <v>0</v>
      </c>
      <c r="F12" s="3">
        <v>1987</v>
      </c>
      <c r="G12" s="4" t="s">
        <v>2</v>
      </c>
      <c r="H12" s="4">
        <v>0</v>
      </c>
      <c r="I12" s="4">
        <v>0</v>
      </c>
      <c r="J12" s="4" t="s">
        <v>2</v>
      </c>
      <c r="K12" s="4" t="s">
        <v>2</v>
      </c>
      <c r="L12" s="4" t="s">
        <v>2</v>
      </c>
      <c r="M12" s="4" t="s">
        <v>2</v>
      </c>
      <c r="N12" s="4">
        <v>2</v>
      </c>
      <c r="O12" s="4" t="s">
        <v>2</v>
      </c>
      <c r="P12" s="4" t="s">
        <v>2</v>
      </c>
      <c r="Q12" s="4" t="s">
        <v>2</v>
      </c>
      <c r="R12" s="4">
        <v>5</v>
      </c>
      <c r="S12" s="4">
        <v>132</v>
      </c>
      <c r="T12" s="4">
        <v>208</v>
      </c>
      <c r="U12" s="3">
        <v>1575</v>
      </c>
      <c r="V12" s="3">
        <v>1575</v>
      </c>
      <c r="W12" s="3">
        <v>1143</v>
      </c>
      <c r="X12" s="3">
        <v>7620</v>
      </c>
      <c r="Y12" s="3">
        <v>7113</v>
      </c>
      <c r="Z12" s="4">
        <v>209</v>
      </c>
      <c r="AA12" s="3">
        <v>587</v>
      </c>
      <c r="AB12" s="3">
        <v>198</v>
      </c>
      <c r="AC12" s="3">
        <v>106</v>
      </c>
      <c r="AD12" s="3">
        <v>190</v>
      </c>
      <c r="AE12" s="3">
        <v>349</v>
      </c>
      <c r="AF12" s="3">
        <v>36</v>
      </c>
      <c r="AG12" s="3">
        <v>1118</v>
      </c>
      <c r="AH12" s="3">
        <v>171</v>
      </c>
      <c r="AI12" s="3">
        <v>20</v>
      </c>
      <c r="AJ12" s="3">
        <v>69</v>
      </c>
      <c r="AK12" s="3">
        <v>56</v>
      </c>
      <c r="AL12" s="3">
        <v>63</v>
      </c>
      <c r="AM12" s="3">
        <v>54</v>
      </c>
      <c r="AN12" s="3">
        <v>46</v>
      </c>
      <c r="AO12" s="3">
        <v>58</v>
      </c>
      <c r="AP12" s="5">
        <f>AVERAGE(B12:AO12)</f>
        <v>1534.2666666666667</v>
      </c>
      <c r="AT12" s="13"/>
    </row>
    <row r="13" spans="1:46" x14ac:dyDescent="0.2">
      <c r="A13" t="s">
        <v>5</v>
      </c>
      <c r="B13" s="4" t="s">
        <v>2</v>
      </c>
      <c r="C13" s="4" t="s">
        <v>2</v>
      </c>
      <c r="D13" s="4" t="s">
        <v>2</v>
      </c>
      <c r="E13" s="4">
        <v>0</v>
      </c>
      <c r="F13" s="4" t="s">
        <v>2</v>
      </c>
      <c r="G13" s="4" t="s">
        <v>2</v>
      </c>
      <c r="H13" s="4" t="s">
        <v>2</v>
      </c>
      <c r="I13" s="4" t="s">
        <v>2</v>
      </c>
      <c r="J13" s="4" t="s">
        <v>2</v>
      </c>
      <c r="K13" s="4" t="s">
        <v>2</v>
      </c>
      <c r="L13" s="4" t="s">
        <v>2</v>
      </c>
      <c r="M13" s="4" t="s">
        <v>2</v>
      </c>
      <c r="N13" s="4" t="s">
        <v>2</v>
      </c>
      <c r="O13" s="4" t="s">
        <v>2</v>
      </c>
      <c r="P13" s="4" t="s">
        <v>2</v>
      </c>
      <c r="Q13" s="4" t="s">
        <v>2</v>
      </c>
      <c r="R13" s="3">
        <v>1728</v>
      </c>
      <c r="S13" s="3">
        <v>3515</v>
      </c>
      <c r="T13" s="3">
        <v>4507</v>
      </c>
      <c r="U13" s="3">
        <v>1779</v>
      </c>
      <c r="V13" s="3">
        <v>1779</v>
      </c>
      <c r="W13" s="3">
        <v>1843</v>
      </c>
      <c r="X13" s="4">
        <v>102</v>
      </c>
      <c r="Y13" s="3">
        <v>1120</v>
      </c>
      <c r="Z13" s="4">
        <v>565</v>
      </c>
      <c r="AA13" s="3">
        <v>2734</v>
      </c>
      <c r="AB13" s="3">
        <v>16982</v>
      </c>
      <c r="AC13" s="3">
        <v>1702</v>
      </c>
      <c r="AD13" s="3">
        <v>486</v>
      </c>
      <c r="AE13" s="3">
        <v>1359</v>
      </c>
      <c r="AF13" s="3">
        <v>48</v>
      </c>
      <c r="AG13" s="3">
        <v>1052</v>
      </c>
      <c r="AH13" s="3">
        <v>1450</v>
      </c>
      <c r="AI13" s="3">
        <v>1188</v>
      </c>
      <c r="AJ13" s="3">
        <v>2137</v>
      </c>
      <c r="AK13" s="3">
        <v>1982</v>
      </c>
      <c r="AL13" s="3">
        <v>2410</v>
      </c>
      <c r="AM13" s="3">
        <v>3968</v>
      </c>
      <c r="AN13" s="3">
        <v>4381</v>
      </c>
      <c r="AO13" s="3">
        <v>2168</v>
      </c>
      <c r="AP13" s="5">
        <f>AVERAGE(B13:AO13)</f>
        <v>2439.4</v>
      </c>
    </row>
    <row r="14" spans="1:46" x14ac:dyDescent="0.2">
      <c r="A14" t="s">
        <v>0</v>
      </c>
      <c r="B14" s="4" t="s">
        <v>2</v>
      </c>
      <c r="C14" s="4">
        <v>0</v>
      </c>
      <c r="D14" s="4" t="s">
        <v>2</v>
      </c>
      <c r="E14" s="4">
        <v>0</v>
      </c>
      <c r="F14" s="4" t="s">
        <v>2</v>
      </c>
      <c r="G14" s="4" t="s">
        <v>2</v>
      </c>
      <c r="H14" s="4">
        <v>0</v>
      </c>
      <c r="I14" s="4">
        <v>0</v>
      </c>
      <c r="J14" s="4" t="s">
        <v>2</v>
      </c>
      <c r="K14" s="4" t="s">
        <v>2</v>
      </c>
      <c r="L14" s="4" t="s">
        <v>2</v>
      </c>
      <c r="M14" s="4" t="s">
        <v>2</v>
      </c>
      <c r="N14" s="4" t="s">
        <v>2</v>
      </c>
      <c r="O14" s="4" t="s">
        <v>2</v>
      </c>
      <c r="P14" s="4" t="s">
        <v>2</v>
      </c>
      <c r="Q14" s="4">
        <v>35</v>
      </c>
      <c r="R14" s="4">
        <v>0</v>
      </c>
      <c r="S14" s="4">
        <v>0</v>
      </c>
      <c r="T14" s="4">
        <v>0</v>
      </c>
      <c r="U14" s="4">
        <v>791</v>
      </c>
      <c r="V14" s="4">
        <v>791</v>
      </c>
      <c r="W14" s="4">
        <v>758</v>
      </c>
      <c r="X14" s="4">
        <v>61</v>
      </c>
      <c r="Y14" s="4">
        <v>530</v>
      </c>
      <c r="Z14" s="4">
        <v>171</v>
      </c>
      <c r="AA14" s="3">
        <v>0</v>
      </c>
      <c r="AB14" s="3">
        <v>5</v>
      </c>
      <c r="AC14" s="3">
        <v>0</v>
      </c>
      <c r="AD14" s="3">
        <v>0</v>
      </c>
      <c r="AE14" s="3">
        <v>0</v>
      </c>
      <c r="AF14" s="3">
        <v>0</v>
      </c>
      <c r="AG14" s="3">
        <v>3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5">
        <f>AVERAGE(B14:AO14)</f>
        <v>108.44827586206897</v>
      </c>
    </row>
    <row r="15" spans="1:46" x14ac:dyDescent="0.2">
      <c r="A15" t="s">
        <v>1</v>
      </c>
      <c r="B15" s="3">
        <v>67742</v>
      </c>
      <c r="C15" s="3">
        <v>72471</v>
      </c>
      <c r="D15" s="3">
        <v>126816</v>
      </c>
      <c r="E15" s="3">
        <v>100213</v>
      </c>
      <c r="F15" s="3">
        <v>110118</v>
      </c>
      <c r="G15" s="3">
        <v>122188</v>
      </c>
      <c r="H15" s="3">
        <v>131145</v>
      </c>
      <c r="I15" s="3">
        <v>164072</v>
      </c>
      <c r="J15" s="3">
        <v>151014</v>
      </c>
      <c r="K15" s="3">
        <v>114178</v>
      </c>
      <c r="L15" s="3">
        <v>132530</v>
      </c>
      <c r="M15" s="3">
        <v>126162</v>
      </c>
      <c r="N15" s="3">
        <v>175048</v>
      </c>
      <c r="O15" s="3">
        <v>108892</v>
      </c>
      <c r="P15" s="3">
        <v>125009</v>
      </c>
      <c r="Q15" s="3">
        <v>147085</v>
      </c>
      <c r="R15" s="3">
        <v>142311</v>
      </c>
      <c r="S15" s="3">
        <v>149389</v>
      </c>
      <c r="T15" s="3">
        <v>149103</v>
      </c>
      <c r="U15" s="3">
        <v>116381</v>
      </c>
      <c r="V15" s="3">
        <v>116381</v>
      </c>
      <c r="W15" s="3">
        <v>184527</v>
      </c>
      <c r="X15" s="3">
        <v>194134</v>
      </c>
      <c r="Y15" s="3">
        <v>167899</v>
      </c>
      <c r="Z15" s="3">
        <v>111893</v>
      </c>
      <c r="AA15" s="3">
        <v>95976</v>
      </c>
      <c r="AB15" s="3">
        <v>106945</v>
      </c>
      <c r="AC15" s="3">
        <v>93799</v>
      </c>
      <c r="AD15" s="3">
        <v>81103</v>
      </c>
      <c r="AE15" s="3">
        <v>111926</v>
      </c>
      <c r="AF15" s="3">
        <v>72636</v>
      </c>
      <c r="AG15" s="3">
        <v>70589</v>
      </c>
      <c r="AH15" s="3">
        <v>76108</v>
      </c>
      <c r="AI15" s="3">
        <v>66564</v>
      </c>
      <c r="AJ15" s="3">
        <v>72787</v>
      </c>
      <c r="AK15" s="3">
        <v>93501</v>
      </c>
      <c r="AL15" s="3">
        <v>77617</v>
      </c>
      <c r="AM15" s="3">
        <v>82334</v>
      </c>
      <c r="AN15" s="3">
        <v>78822</v>
      </c>
      <c r="AO15" s="3">
        <v>88256</v>
      </c>
      <c r="AP15" s="5">
        <f>AVERAGE(B15:AO15)</f>
        <v>114391.6</v>
      </c>
    </row>
    <row r="16" spans="1:46" x14ac:dyDescent="0.2">
      <c r="A16" t="s">
        <v>14</v>
      </c>
      <c r="B16" s="4">
        <v>67742</v>
      </c>
      <c r="C16" s="4">
        <v>72471</v>
      </c>
      <c r="D16" s="3">
        <v>102982</v>
      </c>
      <c r="E16" s="3">
        <v>89505</v>
      </c>
      <c r="F16" s="3">
        <v>78581</v>
      </c>
      <c r="G16" s="3">
        <v>87764</v>
      </c>
      <c r="H16" s="3">
        <v>92469</v>
      </c>
      <c r="I16" s="3">
        <v>101900</v>
      </c>
      <c r="J16" s="3">
        <v>112786</v>
      </c>
      <c r="K16" s="3">
        <v>99143</v>
      </c>
      <c r="L16" s="3">
        <v>110544</v>
      </c>
      <c r="M16" s="3">
        <v>108103</v>
      </c>
      <c r="N16" s="3">
        <v>116879</v>
      </c>
      <c r="O16" s="3">
        <v>108892</v>
      </c>
      <c r="P16" s="3">
        <v>108101</v>
      </c>
      <c r="Q16" s="3">
        <v>102000</v>
      </c>
      <c r="R16" s="3">
        <v>94590</v>
      </c>
      <c r="S16" s="3">
        <v>102239</v>
      </c>
      <c r="T16" s="3">
        <v>101690</v>
      </c>
      <c r="U16" s="3">
        <v>94101</v>
      </c>
      <c r="V16" s="3">
        <v>94101</v>
      </c>
      <c r="W16" s="3">
        <v>165579</v>
      </c>
      <c r="X16" s="3">
        <v>153545</v>
      </c>
      <c r="Y16" s="3">
        <v>143109</v>
      </c>
      <c r="Z16" s="3">
        <v>104621</v>
      </c>
      <c r="AA16" s="3">
        <v>79434</v>
      </c>
      <c r="AB16" s="3">
        <v>94959</v>
      </c>
      <c r="AC16" s="3">
        <v>82019</v>
      </c>
      <c r="AD16" s="3">
        <v>70455</v>
      </c>
      <c r="AE16" s="3">
        <v>98683</v>
      </c>
      <c r="AF16" s="3">
        <v>62628</v>
      </c>
      <c r="AG16" s="3">
        <v>61204</v>
      </c>
      <c r="AH16" s="3">
        <v>71981</v>
      </c>
      <c r="AI16" s="3">
        <v>55073</v>
      </c>
      <c r="AJ16" s="3">
        <v>60669</v>
      </c>
      <c r="AK16" s="3">
        <v>86719</v>
      </c>
      <c r="AL16" s="3">
        <v>70749</v>
      </c>
      <c r="AM16" s="3">
        <v>74837</v>
      </c>
      <c r="AN16" s="3">
        <v>72017</v>
      </c>
      <c r="AO16" s="3">
        <v>80244</v>
      </c>
      <c r="AP16" s="5">
        <f>AVERAGE(B16:AO16)</f>
        <v>93377.7</v>
      </c>
    </row>
    <row r="17" spans="1:42" x14ac:dyDescent="0.2">
      <c r="A17" t="s">
        <v>4</v>
      </c>
      <c r="B17" s="3">
        <v>16338</v>
      </c>
      <c r="C17" s="3">
        <v>16379</v>
      </c>
      <c r="D17" s="3">
        <v>32536</v>
      </c>
      <c r="E17" s="3">
        <v>27604</v>
      </c>
      <c r="F17" s="3">
        <v>29301</v>
      </c>
      <c r="G17" s="3">
        <v>29607</v>
      </c>
      <c r="H17" s="3">
        <v>25877</v>
      </c>
      <c r="I17" s="3">
        <v>27863</v>
      </c>
      <c r="J17" s="3">
        <v>25848</v>
      </c>
      <c r="K17" s="3">
        <v>25848</v>
      </c>
      <c r="L17" s="3">
        <v>16393</v>
      </c>
      <c r="M17" s="3">
        <v>17680</v>
      </c>
      <c r="N17" s="3">
        <v>21245</v>
      </c>
      <c r="O17" s="3">
        <v>25338</v>
      </c>
      <c r="P17" s="3">
        <v>16807</v>
      </c>
      <c r="Q17" s="3">
        <v>19188</v>
      </c>
      <c r="R17" s="3">
        <v>18044</v>
      </c>
      <c r="S17" s="3">
        <v>18025</v>
      </c>
      <c r="T17" s="3">
        <v>32604</v>
      </c>
      <c r="U17" s="3">
        <v>18978</v>
      </c>
      <c r="V17" s="3">
        <v>18978</v>
      </c>
      <c r="W17" s="3">
        <v>21273</v>
      </c>
      <c r="X17" s="3">
        <v>12566</v>
      </c>
      <c r="Y17" s="3">
        <v>10415</v>
      </c>
      <c r="Z17" s="3">
        <v>7780</v>
      </c>
      <c r="AA17" s="3">
        <v>8766</v>
      </c>
      <c r="AB17" s="3">
        <v>8023</v>
      </c>
      <c r="AC17" s="3">
        <v>8127</v>
      </c>
      <c r="AD17" s="3">
        <v>14090</v>
      </c>
      <c r="AE17" s="3">
        <v>7887</v>
      </c>
      <c r="AF17" s="3">
        <v>6031</v>
      </c>
      <c r="AG17" s="3">
        <v>7563</v>
      </c>
      <c r="AH17" s="3">
        <v>8456</v>
      </c>
      <c r="AI17" s="3">
        <v>6717</v>
      </c>
      <c r="AJ17" s="3">
        <v>7230</v>
      </c>
      <c r="AK17" s="3">
        <v>11096</v>
      </c>
      <c r="AL17" s="3">
        <v>10999</v>
      </c>
      <c r="AM17" s="3">
        <v>10983</v>
      </c>
      <c r="AN17" s="3">
        <v>10422</v>
      </c>
      <c r="AO17" s="3">
        <v>10240</v>
      </c>
      <c r="AP17" s="5">
        <f>AVERAGE(B17:AO17)</f>
        <v>16728.625</v>
      </c>
    </row>
  </sheetData>
  <phoneticPr fontId="1" type="noConversion"/>
  <pageMargins left="0.25" right="0.25" top="0.75" bottom="0.75" header="0.3" footer="0.3"/>
  <pageSetup scale="93" orientation="landscape" r:id="rId1"/>
  <headerFooter alignWithMargins="0"/>
  <rowBreaks count="1" manualBreakCount="1">
    <brk id="19" max="16383" man="1"/>
  </rowBreaks>
  <colBreaks count="1" manualBreakCount="1">
    <brk id="12" max="47" man="1"/>
  </colBreaks>
  <ignoredErrors>
    <ignoredError sqref="AE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3"/>
    <pageSetUpPr fitToPage="1"/>
  </sheetPr>
  <dimension ref="B1:Y124"/>
  <sheetViews>
    <sheetView tabSelected="1" view="pageBreakPreview" zoomScaleNormal="100" zoomScaleSheetLayoutView="100" workbookViewId="0">
      <selection activeCell="U107" sqref="U107"/>
    </sheetView>
  </sheetViews>
  <sheetFormatPr defaultRowHeight="12.75" x14ac:dyDescent="0.2"/>
  <cols>
    <col min="1" max="1" width="16.28515625" customWidth="1"/>
    <col min="2" max="15" width="9.140625" style="1"/>
    <col min="24" max="24" width="5.7109375" customWidth="1"/>
    <col min="25" max="25" width="21.85546875" customWidth="1"/>
  </cols>
  <sheetData>
    <row r="1" spans="3:25" x14ac:dyDescent="0.2">
      <c r="Y1" s="18" t="s">
        <v>21</v>
      </c>
    </row>
    <row r="2" spans="3:25" x14ac:dyDescent="0.2">
      <c r="P2" s="1"/>
      <c r="Q2" s="1"/>
      <c r="R2" s="1"/>
      <c r="S2" s="1"/>
      <c r="T2" s="1"/>
      <c r="U2" s="1"/>
      <c r="V2" s="1"/>
      <c r="W2" s="1"/>
      <c r="X2" s="1"/>
      <c r="Y2" s="18" t="s">
        <v>22</v>
      </c>
    </row>
    <row r="3" spans="3:25" x14ac:dyDescent="0.2">
      <c r="C3" s="2"/>
      <c r="D3" s="2"/>
      <c r="E3" s="2"/>
      <c r="F3" s="2"/>
      <c r="G3" s="2"/>
      <c r="H3" s="2"/>
      <c r="P3" s="1"/>
      <c r="Q3" s="1"/>
      <c r="R3" s="1"/>
      <c r="S3" s="1"/>
      <c r="T3" s="1"/>
      <c r="U3" s="1"/>
      <c r="V3" s="1"/>
      <c r="W3" s="1"/>
      <c r="X3" s="1"/>
      <c r="Y3" s="18" t="s">
        <v>20</v>
      </c>
    </row>
    <row r="40" spans="22:22" x14ac:dyDescent="0.2">
      <c r="V40" s="14" t="s">
        <v>19</v>
      </c>
    </row>
    <row r="86" spans="22:22" x14ac:dyDescent="0.2">
      <c r="V86" s="14" t="s">
        <v>18</v>
      </c>
    </row>
    <row r="124" spans="18:18" x14ac:dyDescent="0.2">
      <c r="R124" s="14" t="s">
        <v>18</v>
      </c>
    </row>
  </sheetData>
  <phoneticPr fontId="1" type="noConversion"/>
  <pageMargins left="0.25" right="0.25" top="0.75" bottom="0.75" header="0.3" footer="0.3"/>
  <pageSetup paperSize="17" scale="55" fitToHeight="0" orientation="landscape" r:id="rId1"/>
  <headerFooter alignWithMargins="0"/>
  <rowBreaks count="2" manualBreakCount="2">
    <brk id="42" max="16383" man="1"/>
    <brk id="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Youth Totals</vt:lpstr>
      <vt:lpstr>Graphs</vt:lpstr>
      <vt:lpstr>'Youth Totals'!Print_Titles</vt:lpstr>
    </vt:vector>
  </TitlesOfParts>
  <Company>4-H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JustinWiebers</dc:creator>
  <cp:lastModifiedBy>Teresa Roberts</cp:lastModifiedBy>
  <cp:lastPrinted>2015-01-28T14:39:47Z</cp:lastPrinted>
  <dcterms:created xsi:type="dcterms:W3CDTF">2005-07-22T19:00:45Z</dcterms:created>
  <dcterms:modified xsi:type="dcterms:W3CDTF">2021-03-02T20:25:00Z</dcterms:modified>
</cp:coreProperties>
</file>